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23\1 výzva\"/>
    </mc:Choice>
  </mc:AlternateContent>
  <xr:revisionPtr revIDLastSave="0" documentId="13_ncr:1_{DA72F189-0FD4-4E9F-97CA-05669431BE7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S7" i="1"/>
  <c r="O7" i="1"/>
  <c r="P11" i="1" l="1"/>
  <c r="Q11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<sst xmlns="http://schemas.openxmlformats.org/spreadsheetml/2006/main" count="39" uniqueCount="38">
  <si>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</si>
  <si>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</si>
  <si>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</si>
  <si>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</si>
  <si>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</si>
  <si>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</si>
  <si>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</si>
  <si>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</si>
  <si>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</si>
  <si>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</si>
  <si>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</si>
  <si>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</si>
  <si>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</si>
  <si>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</si>
  <si>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</si>
  <si>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</si>
  <si>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</si>
  <si>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</si>
  <si>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</si>
  <si>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</si>
  <si>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</si>
  <si>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</si>
  <si>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</si>
  <si>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</si>
  <si>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</si>
  <si>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</si>
  <si>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NE</t>
  </si>
  <si>
    <t>ks</t>
  </si>
  <si>
    <t xml:space="preserve">Pokud financováno z projektových prostředků, pak ŘEŠITEL uvede: NÁZEV A ČÍSLO DOTAČNÍHO PROJEKTU </t>
  </si>
  <si>
    <t>Samostatná faktura</t>
  </si>
  <si>
    <t xml:space="preserve">Příloha č. 2 Kupní smlouvy - technická specifikace
Laboratorní a měřící technika (III.) 023 - 2024 </t>
  </si>
  <si>
    <t>2D manuální transferový systém pro přenos a přípravu vysoce kvalitních 2D heterostruktur</t>
  </si>
  <si>
    <t>Transferový (přenosový) systém je určen k přesnému přenosu 2D materiálu na podkladní substrát a vytváření vysoce kvalitních 2D krystalových materiálů (heterostruktur). 
Jednotlivé 2D materiály lze vůči sobě posouvat nejen ve směrech x, y a z, ale také nakláněním a otáčením. To umožňuje nejvyšší stupeň volnosti při zarovnávání krystalových vloček 2D materiálů při výrobě heterostruktur.
a)  Kompaktní konstrukce systému (desk-top verze) umožňuje snadné umístění na běžný pracovní stůl nebo do rukavicového boxu a poskytuje možnost pracovat s materiály citlivými na vzduch.
b)  Transferový systém pro 2D materiály s možností manuálního ovládání ve třech osových směrech (x, y, z) a také naklánění a otáčení.
c)   Manuální přenosový systém obsahuje všechny potřebné prvky pro výrobu vysoce kvalitní 2D heterostruktury a také „twisted“ grafenu (manuální otočný stupeň s rozlišením 0,015 stupně): Optický mikroskop s vysokým rozlišením a CCD kamerou, mechanický stolek, vakuové sklíčidlo, které lze zahřát až na 200 °C s přesností 0,1 C.
d)  Mechanická platforma je ovládána mikromanipulátory s diferenciálními šrouby pro jemné nastavení. Topení, chladič a vakuum jsou ovládány dotykovou obrazovkou a integrovány spolu s nastavovacím knoflíkem LED v kompaktní ovládací skříni. 
e)  Mikroskop je vybaven okuláry a kamerou se zobrazovacím softwarem.
f)   Manuální přenosový systém vybaven s darkfield / brightfield mikroskopem.
g)   Manuální přenosový systém určený pro 2D přenosy a také vybavený integrovanou orientovatelnou jehlou, která dokáže nabrat, přemístit a přeorientovat nanodrát. Jehla je připojena k ručně ovládanému držáku masky.
h)   Substrát je fixován vakuem a jeho teplota může být regulována mezi RT a 200 °C.
i)   Součástí dodávky je hardware a ovládací software včetně potřebných kabelů.
j)   V celkové ceně dodávky transferového systému je zahrnuto balné a dopravné.
k)   Zaškolení v místě dodání alespoň pro 2 osoby. Aplikační školení na přístroji je také možné provést pomocí on-line komunikačního nástroje (např. Skype, Microsoft Teams, Zoom apod.).
l)   Záruka na zařízení včetně příslušenství a vybavení musí být alespoň 12 měsíců.</t>
  </si>
  <si>
    <t>Zaškolení v místě dodání alespoň pro 2 osoby. 
Aplikační školení na přístroji je také možné provést pomocí on-line komunikačního nástroje (např. Skype, Microsoft Teams, Zoom apod.).
Záruka na zařízení včetně příslušenství a vybavení musí být alespoň 12 měsíců.</t>
  </si>
  <si>
    <t>Ing. Pavel Calta, Ph.D.,
Tel.: 37763 4775</t>
  </si>
  <si>
    <t>Teslova 9,
301 00 Plzeň,
Nové technologie – výzkumné centrum - budova G</t>
  </si>
  <si>
    <t>do 10.12.2024</t>
  </si>
  <si>
    <t xml:space="preserve">Termín dodání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</si>
</sst>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8" fillId="6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3" fontId="0" fillId="3" borderId="7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3" fontId="0" fillId="4" borderId="6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left" vertical="center" wrapText="1" indent="1"/>
    </xf>
    <xf numFmtId="0" fontId="9" fillId="4" borderId="6" xfId="0" applyFont="1" applyFill="1" applyBorder="1" applyAlignment="1">
      <alignment horizontal="left" vertical="center" wrapText="1" inden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0" borderId="6" xfId="0" applyNumberFormat="1" applyBorder="1" applyAlignment="1">
      <alignment horizontal="right" vertical="center" inden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164" fontId="0" fillId="4" borderId="8" xfId="0" applyNumberFormat="1" applyFill="1" applyBorder="1" applyAlignment="1">
      <alignment horizontal="right" vertical="center" indent="1"/>
    </xf>
    <xf numFmtId="164" fontId="0" fillId="4" borderId="6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4" fillId="5" borderId="8" xfId="0" applyFont="1" applyFill="1" applyBorder="1" applyAlignment="1" applyProtection="1">
      <alignment horizontal="center" vertical="center" wrapText="1"/>
      <protection locked="0"/>
    </xf>
    <xf numFmtId="0" fontId="14" fillId="5" borderId="6" xfId="0" applyFont="1" applyFill="1" applyBorder="1" applyAlignment="1" applyProtection="1">
      <alignment horizontal="center" vertical="center" wrapTex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E1" zoomScale="60" zoomScaleNormal="60" workbookViewId="0">
      <selection activeCell="L2" sqref="L2"/>
    </sheetView>
  </sheetViews>
  <sheetFormatPr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127.28515625" style="1" customWidth="1"/>
    <col min="7" max="7" width="35.85546875" style="4" customWidth="1"/>
    <col min="8" max="8" width="22.85546875" style="4" customWidth="1"/>
    <col min="9" max="9" width="15.5703125" style="1" customWidth="1"/>
    <col min="10" max="10" width="28.28515625" hidden="1" customWidth="1"/>
    <col min="11" max="11" width="55.140625" customWidth="1"/>
    <col min="12" max="12" width="30.5703125" customWidth="1"/>
    <col min="13" max="13" width="31.85546875" style="4" bestFit="1" customWidth="1"/>
    <col min="14" max="14" width="22.85546875" style="4" customWidth="1"/>
    <col min="15" max="15" width="19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7.42578125" style="5" customWidth="1"/>
  </cols>
  <sheetData>
    <row r="1" spans="1:21" ht="39.75" customHeight="1" x14ac:dyDescent="0.25">
      <c r="B1" s="39" t="s">
        <v>30</v>
      </c>
      <c r="C1" s="40"/>
      <c r="D1" s="40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8.75" customHeight="1" x14ac:dyDescent="0.25">
      <c r="B3" s="14"/>
      <c r="C3" s="12" t="s">
        <v>0</v>
      </c>
      <c r="D3" s="13"/>
      <c r="E3" s="13"/>
      <c r="F3" s="13"/>
      <c r="G3" s="41"/>
      <c r="H3" s="41"/>
      <c r="I3" s="41"/>
      <c r="J3" s="41"/>
      <c r="K3" s="41"/>
      <c r="L3" s="41"/>
      <c r="M3" s="41"/>
      <c r="N3" s="41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28</v>
      </c>
      <c r="K6" s="22" t="s">
        <v>19</v>
      </c>
      <c r="L6" s="34" t="s">
        <v>20</v>
      </c>
      <c r="M6" s="22" t="s">
        <v>21</v>
      </c>
      <c r="N6" s="22" t="s">
        <v>37</v>
      </c>
      <c r="O6" s="22" t="s">
        <v>22</v>
      </c>
      <c r="P6" s="22" t="s">
        <v>6</v>
      </c>
      <c r="Q6" s="24" t="s">
        <v>7</v>
      </c>
      <c r="R6" s="34" t="s">
        <v>8</v>
      </c>
      <c r="S6" s="34" t="s">
        <v>9</v>
      </c>
      <c r="T6" s="22" t="s">
        <v>23</v>
      </c>
      <c r="U6" s="22" t="s">
        <v>24</v>
      </c>
    </row>
    <row r="7" spans="1:21" ht="409.5" customHeight="1" thickTop="1" x14ac:dyDescent="0.25">
      <c r="A7" s="25"/>
      <c r="B7" s="47">
        <v>1</v>
      </c>
      <c r="C7" s="49" t="s">
        <v>31</v>
      </c>
      <c r="D7" s="51">
        <v>1</v>
      </c>
      <c r="E7" s="53" t="s">
        <v>27</v>
      </c>
      <c r="F7" s="55" t="s">
        <v>32</v>
      </c>
      <c r="G7" s="76"/>
      <c r="H7" s="57" t="s">
        <v>29</v>
      </c>
      <c r="I7" s="53" t="s">
        <v>26</v>
      </c>
      <c r="J7" s="59"/>
      <c r="K7" s="61" t="s">
        <v>33</v>
      </c>
      <c r="L7" s="61" t="s">
        <v>34</v>
      </c>
      <c r="M7" s="61" t="s">
        <v>35</v>
      </c>
      <c r="N7" s="64" t="s">
        <v>36</v>
      </c>
      <c r="O7" s="66">
        <f>P7*D7</f>
        <v>736000</v>
      </c>
      <c r="P7" s="70">
        <v>736000</v>
      </c>
      <c r="Q7" s="78"/>
      <c r="R7" s="72">
        <f>D7*Q7</f>
        <v>0</v>
      </c>
      <c r="S7" s="74" t="str">
        <f t="shared" ref="S7" si="0">IF(ISNUMBER(Q7), IF(Q7&gt;P7,"NEVYHOVUJE","VYHOVUJE")," ")</f>
        <v xml:space="preserve"> </v>
      </c>
      <c r="T7" s="53"/>
      <c r="U7" s="68" t="s">
        <v>13</v>
      </c>
    </row>
    <row r="8" spans="1:21" ht="160.5" customHeight="1" thickBot="1" x14ac:dyDescent="0.3">
      <c r="A8" s="25"/>
      <c r="B8" s="48"/>
      <c r="C8" s="50"/>
      <c r="D8" s="52"/>
      <c r="E8" s="54"/>
      <c r="F8" s="56"/>
      <c r="G8" s="77"/>
      <c r="H8" s="58"/>
      <c r="I8" s="54"/>
      <c r="J8" s="60"/>
      <c r="K8" s="62"/>
      <c r="L8" s="63"/>
      <c r="M8" s="63"/>
      <c r="N8" s="65"/>
      <c r="O8" s="67"/>
      <c r="P8" s="71"/>
      <c r="Q8" s="79"/>
      <c r="R8" s="73"/>
      <c r="S8" s="75"/>
      <c r="T8" s="54"/>
      <c r="U8" s="69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42" t="s">
        <v>10</v>
      </c>
      <c r="C10" s="43"/>
      <c r="D10" s="43"/>
      <c r="E10" s="43"/>
      <c r="F10" s="43"/>
      <c r="G10" s="43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44" t="s">
        <v>12</v>
      </c>
      <c r="R10" s="45"/>
      <c r="S10" s="46"/>
      <c r="T10" s="20"/>
      <c r="U10" s="29"/>
    </row>
    <row r="11" spans="1:21" ht="33" customHeight="1" thickTop="1" thickBot="1" x14ac:dyDescent="0.3">
      <c r="B11" s="35" t="s">
        <v>25</v>
      </c>
      <c r="C11" s="35"/>
      <c r="D11" s="35"/>
      <c r="E11" s="35"/>
      <c r="F11" s="35"/>
      <c r="G11" s="35"/>
      <c r="H11" s="30"/>
      <c r="K11" s="7"/>
      <c r="L11" s="7"/>
      <c r="M11" s="7"/>
      <c r="N11" s="31"/>
      <c r="O11" s="31"/>
      <c r="P11" s="32">
        <f>SUM(O7:O7)</f>
        <v>736000</v>
      </c>
      <c r="Q11" s="36">
        <f>SUM(R7:R7)</f>
        <v>0</v>
      </c>
      <c r="R11" s="37"/>
      <c r="S11" s="38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4JIbe0fH4Z6lSafVcpOZDgp3ARpL4qd876++Hmbk/6wJDjZLmrHbVRabrJ+fx+MWTlgP3XN/vAPnbAiMTdHxUA==" saltValue="37YeInWgR9/GOVuw1PE8LA==" spinCount="100000" sheet="1" objects="1" scenarios="1"/>
  <mergeCells count="26">
    <mergeCell ref="U7:U8"/>
    <mergeCell ref="P7:P8"/>
    <mergeCell ref="Q7:Q8"/>
    <mergeCell ref="R7:R8"/>
    <mergeCell ref="S7:S8"/>
    <mergeCell ref="T7:T8"/>
    <mergeCell ref="L7:L8"/>
    <mergeCell ref="M7:M8"/>
    <mergeCell ref="N7:N8"/>
    <mergeCell ref="O7:O8"/>
    <mergeCell ref="B11:G11"/>
    <mergeCell ref="Q11:S11"/>
    <mergeCell ref="B1:D1"/>
    <mergeCell ref="G3:N3"/>
    <mergeCell ref="B10:G10"/>
    <mergeCell ref="Q10:S10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I7" xr:uid="{7EF69613-2050-4872-828B-4C34F240704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2024-09-10T10:37:29Z</cp:lastPrinted>
  <dcterms:created xsi:type="dcterms:W3CDTF">2014-03-05T12:43:32Z</dcterms:created>
  <dcterms:modified xsi:type="dcterms:W3CDTF">2024-09-10T11:03:11Z</dcterms:modified>
</cp:coreProperties>
</file>